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ektroniken-my.sharepoint.com/personal/ivanco_elektroniken_onmicrosoft_com/Documents/ELEKTRONIKEN-2023/"/>
    </mc:Choice>
  </mc:AlternateContent>
  <xr:revisionPtr revIDLastSave="26" documentId="14_{1B470479-5E37-4E6B-9B1C-DAE1D0E8B2D5}" xr6:coauthVersionLast="47" xr6:coauthVersionMax="47" xr10:uidLastSave="{C8E358C5-A872-4253-89D0-EBBA53355BD7}"/>
  <bookViews>
    <workbookView minimized="1" xWindow="9720" yWindow="9720" windowWidth="7500" windowHeight="6000" xr2:uid="{00000000-000D-0000-FFFF-FFFF00000000}"/>
  </bookViews>
  <sheets>
    <sheet name="MILJÖPRESTANDA-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B35" i="1"/>
  <c r="B33" i="1"/>
  <c r="H37" i="1" l="1"/>
  <c r="H31" i="1"/>
  <c r="H29" i="1"/>
  <c r="H27" i="1"/>
  <c r="H25" i="1"/>
  <c r="H23" i="1"/>
  <c r="H19" i="1" l="1"/>
  <c r="H17" i="1"/>
  <c r="H15" i="1"/>
  <c r="H13" i="1"/>
  <c r="F40" i="1" l="1"/>
  <c r="H33" i="1" l="1"/>
  <c r="H21" i="1"/>
  <c r="H11" i="1" l="1"/>
  <c r="H35" i="1" l="1"/>
  <c r="H9" i="1" l="1"/>
  <c r="C2" i="1"/>
</calcChain>
</file>

<file path=xl/sharedStrings.xml><?xml version="1.0" encoding="utf-8"?>
<sst xmlns="http://schemas.openxmlformats.org/spreadsheetml/2006/main" count="34" uniqueCount="17">
  <si>
    <t>Vikt ( Kg)</t>
  </si>
  <si>
    <t>Inkommande Gods Tot.</t>
  </si>
  <si>
    <t>Inkommande Lilla Nyby</t>
  </si>
  <si>
    <t>Inkommande RETUNA</t>
  </si>
  <si>
    <t>Inkommande - EEM</t>
  </si>
  <si>
    <t>Inkommande-BERYLLIUM</t>
  </si>
  <si>
    <t>Inkommande- Övriga Kunder</t>
  </si>
  <si>
    <t>Utgående Gods</t>
  </si>
  <si>
    <t>Fraktioner till metallåtervinning</t>
  </si>
  <si>
    <t>Fraktioner till energiutvinning</t>
  </si>
  <si>
    <t>Miljöfarliga fraktioner</t>
  </si>
  <si>
    <t>Antal transporterade burar</t>
  </si>
  <si>
    <t>Transporterad vikt(Kg) /L</t>
  </si>
  <si>
    <t>Transporterad vikt per Bur</t>
  </si>
  <si>
    <t xml:space="preserve">Förbrukning av drivmedel </t>
  </si>
  <si>
    <t>Antal avvikelser</t>
  </si>
  <si>
    <t>Inkommande- UBAN MINERS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</si>
</sst>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b/>
      <i/>
      <sz val="16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4" fillId="2" borderId="1" xfId="0" applyFont="1" applyFill="1" applyBorder="1"/>
    <xf numFmtId="0" fontId="3" fillId="3" borderId="1" xfId="0" applyFont="1" applyFill="1" applyBorder="1"/>
    <xf numFmtId="0" fontId="5" fillId="0" borderId="0" xfId="0" applyFont="1"/>
    <xf numFmtId="3" fontId="6" fillId="3" borderId="1" xfId="0" applyNumberFormat="1" applyFont="1" applyFill="1" applyBorder="1"/>
    <xf numFmtId="3" fontId="2" fillId="0" borderId="0" xfId="0" applyNumberFormat="1" applyFont="1"/>
    <xf numFmtId="0" fontId="6" fillId="0" borderId="0" xfId="0" applyFont="1"/>
    <xf numFmtId="0" fontId="4" fillId="2" borderId="1" xfId="0" applyFont="1" applyFill="1" applyBorder="1" applyAlignment="1">
      <alignment horizontal="center"/>
    </xf>
    <xf numFmtId="164" fontId="7" fillId="2" borderId="2" xfId="1" applyNumberFormat="1" applyFont="1" applyFill="1" applyBorder="1"/>
    <xf numFmtId="0" fontId="2" fillId="0" borderId="0" xfId="0" applyFont="1"/>
  </cellXfs>
  <cellStyles count="2">
    <cellStyle name="Normal" xfId="0" builtinId="0"/>
    <cellStyle name="Procent" xfId="1" builtinId="5"/>
  </cellStyles>
  <dxfs count="4">
    <dxf>
      <font>
        <b/>
        <i val="0"/>
        <color rgb="FFFF0000"/>
      </font>
      <fill>
        <patternFill>
          <bgColor rgb="FF00B050"/>
        </patternFill>
      </fill>
    </dxf>
    <dxf>
      <font>
        <color rgb="FF9C0006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FFFFFFCC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Excel Eskilstuna kommun">
  <a:themeElements>
    <a:clrScheme name="Eskilstuna kommun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E2E9F5"/>
      </a:accent5>
      <a:accent6>
        <a:srgbClr val="D19049"/>
      </a:accent6>
      <a:hlink>
        <a:srgbClr val="00A3D6"/>
      </a:hlink>
      <a:folHlink>
        <a:srgbClr val="694F07"/>
      </a:folHlink>
    </a:clrScheme>
    <a:fontScheme name="Excel Eskilstuna kommun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Aspek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2:L40"/>
  <sheetViews>
    <sheetView showGridLines="0" tabSelected="1" topLeftCell="A4" workbookViewId="0">
      <selection activeCell="K38" sqref="K38"/>
    </sheetView>
  </sheetViews>
  <sheetFormatPr defaultRowHeight="12.75" x14ac:dyDescent="0.2"/>
  <cols>
    <col min="1" max="1" width="32.85546875" customWidth="1"/>
    <col min="2" max="2" width="11.140625" customWidth="1"/>
    <col min="3" max="3" width="2.140625" customWidth="1"/>
    <col min="4" max="4" width="3.28515625" customWidth="1"/>
    <col min="5" max="5" width="31.140625" bestFit="1" customWidth="1"/>
    <col min="6" max="6" width="12.28515625" customWidth="1"/>
    <col min="7" max="7" width="3.5703125" customWidth="1"/>
    <col min="8" max="8" width="12.42578125" customWidth="1"/>
    <col min="9" max="9" width="3.85546875" customWidth="1"/>
    <col min="10" max="10" width="2.5703125" customWidth="1"/>
    <col min="11" max="11" width="32.7109375" customWidth="1"/>
    <col min="12" max="12" width="11.140625" customWidth="1"/>
  </cols>
  <sheetData>
    <row r="2" spans="1:12" ht="20.25" x14ac:dyDescent="0.3">
      <c r="C2" s="3">
        <f>F9/B9</f>
        <v>1.0519131842916898</v>
      </c>
    </row>
    <row r="7" spans="1:12" ht="15.75" x14ac:dyDescent="0.25">
      <c r="A7" s="7">
        <v>2021</v>
      </c>
      <c r="B7" s="1" t="s">
        <v>0</v>
      </c>
      <c r="E7" s="7">
        <v>2022</v>
      </c>
      <c r="F7" s="1" t="s">
        <v>0</v>
      </c>
    </row>
    <row r="8" spans="1:12" ht="13.5" thickBot="1" x14ac:dyDescent="0.25"/>
    <row r="9" spans="1:12" ht="13.5" thickBot="1" x14ac:dyDescent="0.25">
      <c r="A9" s="2" t="s">
        <v>1</v>
      </c>
      <c r="B9" s="4">
        <v>873805</v>
      </c>
      <c r="D9" s="5"/>
      <c r="E9" s="2" t="s">
        <v>1</v>
      </c>
      <c r="F9" s="4">
        <v>919167</v>
      </c>
      <c r="H9" s="8">
        <f>F9/B9</f>
        <v>1.0519131842916898</v>
      </c>
    </row>
    <row r="10" spans="1:12" ht="13.5" thickBot="1" x14ac:dyDescent="0.25">
      <c r="D10" s="5"/>
    </row>
    <row r="11" spans="1:12" ht="13.5" thickBot="1" x14ac:dyDescent="0.25">
      <c r="A11" s="2" t="s">
        <v>2</v>
      </c>
      <c r="B11" s="4">
        <v>242075</v>
      </c>
      <c r="D11" s="5"/>
      <c r="E11" s="2" t="s">
        <v>2</v>
      </c>
      <c r="F11" s="4">
        <v>218728</v>
      </c>
      <c r="H11" s="8">
        <f t="shared" ref="H11" si="0">F11/B11</f>
        <v>0.90355468346586798</v>
      </c>
    </row>
    <row r="12" spans="1:12" ht="13.5" thickBot="1" x14ac:dyDescent="0.25">
      <c r="D12" s="5"/>
    </row>
    <row r="13" spans="1:12" ht="13.5" thickBot="1" x14ac:dyDescent="0.25">
      <c r="A13" s="2" t="s">
        <v>3</v>
      </c>
      <c r="B13" s="4">
        <v>376405</v>
      </c>
      <c r="D13" s="5"/>
      <c r="E13" s="2" t="s">
        <v>3</v>
      </c>
      <c r="F13" s="4">
        <v>368639</v>
      </c>
      <c r="H13" s="8">
        <f>F13/B13</f>
        <v>0.97936796801317727</v>
      </c>
    </row>
    <row r="14" spans="1:12" ht="13.5" thickBot="1" x14ac:dyDescent="0.25">
      <c r="D14" s="5"/>
    </row>
    <row r="15" spans="1:12" ht="13.5" thickBot="1" x14ac:dyDescent="0.25">
      <c r="A15" s="2" t="s">
        <v>4</v>
      </c>
      <c r="B15" s="4">
        <v>73352</v>
      </c>
      <c r="D15" s="5"/>
      <c r="E15" s="2" t="s">
        <v>4</v>
      </c>
      <c r="F15" s="4">
        <v>73481</v>
      </c>
      <c r="H15" s="8">
        <f>F15/B15</f>
        <v>1.0017586432544443</v>
      </c>
      <c r="L15" s="6"/>
    </row>
    <row r="16" spans="1:12" ht="13.5" thickBot="1" x14ac:dyDescent="0.25">
      <c r="D16" s="5"/>
    </row>
    <row r="17" spans="1:12" ht="13.5" thickBot="1" x14ac:dyDescent="0.25">
      <c r="A17" s="2" t="s">
        <v>16</v>
      </c>
      <c r="B17" s="4">
        <v>2556</v>
      </c>
      <c r="D17" s="5"/>
      <c r="E17" s="2" t="s">
        <v>16</v>
      </c>
      <c r="F17" s="4">
        <v>19099</v>
      </c>
      <c r="H17" s="8">
        <f>F17/B17</f>
        <v>7.4722222222222223</v>
      </c>
      <c r="L17" s="6"/>
    </row>
    <row r="18" spans="1:12" ht="13.5" thickBot="1" x14ac:dyDescent="0.25">
      <c r="D18" s="5"/>
    </row>
    <row r="19" spans="1:12" ht="13.5" thickBot="1" x14ac:dyDescent="0.25">
      <c r="A19" s="2" t="s">
        <v>5</v>
      </c>
      <c r="B19" s="4">
        <v>134167</v>
      </c>
      <c r="D19" s="5"/>
      <c r="E19" s="2" t="s">
        <v>5</v>
      </c>
      <c r="F19" s="4">
        <v>232695</v>
      </c>
      <c r="H19" s="8">
        <f>F19/B19</f>
        <v>1.7343683618177346</v>
      </c>
      <c r="L19" s="6"/>
    </row>
    <row r="20" spans="1:12" ht="13.5" thickBot="1" x14ac:dyDescent="0.25">
      <c r="D20" s="5"/>
    </row>
    <row r="21" spans="1:12" ht="13.5" thickBot="1" x14ac:dyDescent="0.25">
      <c r="A21" s="2" t="s">
        <v>6</v>
      </c>
      <c r="B21" s="4">
        <v>34886</v>
      </c>
      <c r="D21" s="5"/>
      <c r="E21" s="2" t="s">
        <v>6</v>
      </c>
      <c r="F21" s="4">
        <v>25624</v>
      </c>
      <c r="H21" s="8">
        <f>F21/B21</f>
        <v>0.73450667889697874</v>
      </c>
      <c r="L21" s="6"/>
    </row>
    <row r="22" spans="1:12" ht="13.5" thickBot="1" x14ac:dyDescent="0.25">
      <c r="D22" s="5"/>
    </row>
    <row r="23" spans="1:12" ht="13.5" thickBot="1" x14ac:dyDescent="0.25">
      <c r="A23" s="2" t="s">
        <v>7</v>
      </c>
      <c r="B23" s="4">
        <v>754114</v>
      </c>
      <c r="D23" s="5"/>
      <c r="E23" s="2" t="s">
        <v>7</v>
      </c>
      <c r="F23" s="4">
        <v>917437</v>
      </c>
      <c r="H23" s="8">
        <f>F23/B23</f>
        <v>1.2165760084019126</v>
      </c>
      <c r="L23" s="6"/>
    </row>
    <row r="24" spans="1:12" ht="13.5" thickBot="1" x14ac:dyDescent="0.25">
      <c r="D24" s="5"/>
    </row>
    <row r="25" spans="1:12" ht="13.5" thickBot="1" x14ac:dyDescent="0.25">
      <c r="A25" s="2" t="s">
        <v>8</v>
      </c>
      <c r="B25" s="4">
        <v>675187</v>
      </c>
      <c r="D25" s="5"/>
      <c r="E25" s="2" t="s">
        <v>8</v>
      </c>
      <c r="F25" s="4">
        <v>850840</v>
      </c>
      <c r="H25" s="8">
        <f>F25/B25</f>
        <v>1.2601545942087156</v>
      </c>
      <c r="L25" s="6"/>
    </row>
    <row r="26" spans="1:12" ht="13.5" thickBot="1" x14ac:dyDescent="0.25">
      <c r="D26" s="5"/>
    </row>
    <row r="27" spans="1:12" ht="13.5" thickBot="1" x14ac:dyDescent="0.25">
      <c r="A27" s="2" t="s">
        <v>9</v>
      </c>
      <c r="B27" s="4">
        <v>59540</v>
      </c>
      <c r="D27" s="5"/>
      <c r="E27" s="2" t="s">
        <v>9</v>
      </c>
      <c r="F27" s="4">
        <v>48940</v>
      </c>
      <c r="H27" s="8">
        <f>F27/B27</f>
        <v>0.82196842458851194</v>
      </c>
      <c r="L27" s="6"/>
    </row>
    <row r="28" spans="1:12" ht="13.5" thickBot="1" x14ac:dyDescent="0.25">
      <c r="D28" s="5"/>
    </row>
    <row r="29" spans="1:12" ht="13.5" thickBot="1" x14ac:dyDescent="0.25">
      <c r="A29" s="2" t="s">
        <v>10</v>
      </c>
      <c r="B29" s="4">
        <v>19387</v>
      </c>
      <c r="D29" s="5"/>
      <c r="E29" s="2" t="s">
        <v>10</v>
      </c>
      <c r="F29" s="4">
        <v>17386</v>
      </c>
      <c r="H29" s="8">
        <f>F29/B29</f>
        <v>0.89678650642182911</v>
      </c>
      <c r="L29" s="6"/>
    </row>
    <row r="30" spans="1:12" ht="13.5" thickBot="1" x14ac:dyDescent="0.25">
      <c r="D30" s="5"/>
    </row>
    <row r="31" spans="1:12" ht="13.5" thickBot="1" x14ac:dyDescent="0.25">
      <c r="A31" s="2" t="s">
        <v>11</v>
      </c>
      <c r="B31" s="4">
        <v>1886</v>
      </c>
      <c r="D31" s="5"/>
      <c r="E31" s="2" t="s">
        <v>11</v>
      </c>
      <c r="F31" s="4">
        <v>1903</v>
      </c>
      <c r="H31" s="8">
        <f>F31/B31</f>
        <v>1.0090137857900319</v>
      </c>
      <c r="L31" s="6"/>
    </row>
    <row r="32" spans="1:12" ht="13.5" thickBot="1" x14ac:dyDescent="0.25">
      <c r="D32" s="5"/>
    </row>
    <row r="33" spans="1:12" ht="13.5" thickBot="1" x14ac:dyDescent="0.25">
      <c r="A33" s="2" t="s">
        <v>12</v>
      </c>
      <c r="B33" s="4">
        <f>675187/B37</f>
        <v>243.48611611972592</v>
      </c>
      <c r="D33" s="5"/>
      <c r="E33" s="2" t="s">
        <v>12</v>
      </c>
      <c r="F33" s="4">
        <v>284</v>
      </c>
      <c r="H33" s="8">
        <f>F33/B33</f>
        <v>1.1663909405838679</v>
      </c>
      <c r="L33" s="6"/>
    </row>
    <row r="34" spans="1:12" ht="13.5" thickBot="1" x14ac:dyDescent="0.25">
      <c r="D34" s="5"/>
    </row>
    <row r="35" spans="1:12" ht="13.5" thickBot="1" x14ac:dyDescent="0.25">
      <c r="A35" s="2" t="s">
        <v>13</v>
      </c>
      <c r="B35" s="4">
        <f>618840/1886</f>
        <v>328.12301166489925</v>
      </c>
      <c r="D35" s="5"/>
      <c r="E35" s="2" t="s">
        <v>13</v>
      </c>
      <c r="F35" s="4">
        <v>308</v>
      </c>
      <c r="H35" s="8">
        <f>F35/B35</f>
        <v>0.93867235472820121</v>
      </c>
      <c r="L35" s="6"/>
    </row>
    <row r="36" spans="1:12" ht="13.5" thickBot="1" x14ac:dyDescent="0.25">
      <c r="D36" s="5"/>
    </row>
    <row r="37" spans="1:12" ht="13.5" thickBot="1" x14ac:dyDescent="0.25">
      <c r="A37" s="2" t="s">
        <v>14</v>
      </c>
      <c r="B37" s="4">
        <v>2773</v>
      </c>
      <c r="D37" s="5"/>
      <c r="E37" s="2" t="s">
        <v>14</v>
      </c>
      <c r="F37" s="4">
        <v>2416</v>
      </c>
      <c r="H37" s="8">
        <f>F37/B37</f>
        <v>0.87125856473133789</v>
      </c>
      <c r="L37" s="6"/>
    </row>
    <row r="38" spans="1:12" ht="13.5" thickBot="1" x14ac:dyDescent="0.25"/>
    <row r="39" spans="1:12" ht="13.5" thickBot="1" x14ac:dyDescent="0.25">
      <c r="A39" s="2" t="s">
        <v>15</v>
      </c>
      <c r="B39" s="4">
        <v>8</v>
      </c>
      <c r="D39" s="5"/>
      <c r="E39" s="2" t="s">
        <v>15</v>
      </c>
      <c r="F39" s="4">
        <v>88</v>
      </c>
      <c r="H39" s="8">
        <f>F39/B39</f>
        <v>11</v>
      </c>
    </row>
    <row r="40" spans="1:12" x14ac:dyDescent="0.2">
      <c r="F40" s="9">
        <f>F11+F13</f>
        <v>587367</v>
      </c>
    </row>
  </sheetData>
  <conditionalFormatting sqref="H9:H13 N29 H15 N31 H17 N33 H21 H23 N15 H25 N17 H27 N19 H29 H33 N35 H31 N25 N27 H35 N21 N23 H37 N37 H39">
    <cfRule type="cellIs" dxfId="3" priority="7" operator="lessThan">
      <formula>1</formula>
    </cfRule>
    <cfRule type="cellIs" dxfId="2" priority="8" operator="greaterThan">
      <formula>100</formula>
    </cfRule>
  </conditionalFormatting>
  <conditionalFormatting sqref="H19">
    <cfRule type="cellIs" dxfId="1" priority="1" operator="lessThan">
      <formula>1</formula>
    </cfRule>
    <cfRule type="cellIs" dxfId="0" priority="2" operator="greaterThan">
      <formula>100</formula>
    </cfRule>
  </conditionalFormatting>
  <pageMargins left="0.19" right="0.28000000000000003" top="0.34" bottom="0.28999999999999998" header="0.2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MILJÖPRESTANDA-2021</vt:lpstr>
    </vt:vector>
  </TitlesOfParts>
  <Manager/>
  <Company>Eskilstuna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ivatud</dc:creator>
  <cp:keywords/>
  <dc:description/>
  <cp:lastModifiedBy>Ivanco Tudzarovski</cp:lastModifiedBy>
  <cp:revision/>
  <cp:lastPrinted>2023-01-18T09:58:09Z</cp:lastPrinted>
  <dcterms:created xsi:type="dcterms:W3CDTF">2011-02-24T08:50:52Z</dcterms:created>
  <dcterms:modified xsi:type="dcterms:W3CDTF">2023-01-19T12:04:59Z</dcterms:modified>
  <cp:category/>
  <cp:contentStatus/>
</cp:coreProperties>
</file>